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<sst xmlns="http://schemas.openxmlformats.org/spreadsheetml/2006/main" count="42" uniqueCount="42">
  <si>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 xml:space="preserve">                                                                                                                                                                 </t>
  </si>
  <si>
    <t>填表时间：</t>
  </si>
  <si>
    <t>个  人  概  况</t>
  </si>
  <si>
    <r>
      <t xml:space="preserve"> </t>
    </r>
    <r>
      <rPr>
        <sz val="10"/>
        <rFont val="华文中宋"/>
        <family val="0"/>
      </rPr>
      <t>姓</t>
    </r>
    <r>
      <rPr>
        <sz val="10"/>
        <rFont val="Times New Roman"/>
        <family val="1"/>
      </rPr>
      <t xml:space="preserve">         </t>
    </r>
    <r>
      <rPr>
        <sz val="10"/>
        <rFont val="华文中宋"/>
        <family val="0"/>
      </rPr>
      <t>名</t>
    </r>
  </si>
  <si>
    <t>性别</t>
  </si>
  <si>
    <t>出生日期</t>
  </si>
  <si>
    <t xml:space="preserve"> </t>
  </si>
  <si>
    <t>身份</t>
  </si>
  <si>
    <t>毕业院校</t>
  </si>
  <si>
    <t>最后学位</t>
  </si>
  <si>
    <t>所学专业</t>
  </si>
  <si>
    <t>岗位类别</t>
  </si>
  <si>
    <t>专业技术职务/职员职级</t>
  </si>
  <si>
    <t>任职时间</t>
  </si>
  <si>
    <t>申
请
调
动
情
况</t>
  </si>
  <si>
    <t>调入院(系)/部/处:</t>
  </si>
  <si>
    <t>调入基层单位：</t>
  </si>
  <si>
    <t>拟到任岗位类别：</t>
  </si>
  <si>
    <t>拟到任岗位编制分类：</t>
  </si>
  <si>
    <t>本人调动前涉密情况：</t>
  </si>
  <si>
    <t>调动后岗位涉密情况：</t>
  </si>
  <si>
    <t>调动理由：</t>
  </si>
  <si>
    <t>申请人签名：                      年       月      日</t>
  </si>
  <si>
    <t>调
出
单
位
审
批
意
见</t>
  </si>
  <si>
    <t>（涉密单位填写此栏） 保密员(保密负责人)签字: 
                                    年      月     日</t>
  </si>
  <si>
    <t>单位领导签字：              公章
                     年      月      日</t>
  </si>
  <si>
    <t>调
入
单
位
审
批
意
见</t>
  </si>
  <si>
    <t>（涉密单位填写此栏） 保密员(保密负责人)签字: 
                                        年      月     日</t>
  </si>
  <si>
    <t>单位领导签字：                      公章  
               年      月     日</t>
  </si>
  <si>
    <t>人事处审批意见</t>
  </si>
  <si>
    <t>注： 1.本表适用于学校二级单位间（非领导干部）人员调动；
      2.本表“个人情况”栏和“岗位调动情况”栏须打印填写；
      3.请仔细阅读背面所附“哈尔滨工业大学涉密职工岗位调动注意事项”；
      4.由专业技术岗位调入管理岗位人员请同时填写《管理岗位入轨审批表》（人事处网站下载）。</t>
  </si>
  <si>
    <t>哈尔滨工业大学职工校内岗位调动审批表</t>
  </si>
  <si>
    <t xml:space="preserve">主管处长签字：                                            年      月     日         </t>
  </si>
  <si>
    <t>学工
处审
批意
见</t>
  </si>
  <si>
    <t>哈尔滨工业大学涉密职工岗位调动注意事项</t>
  </si>
  <si>
    <t>1.由涉密岗位调往非涉密岗位的人员，请自调动申请获批准之后办理脱离涉密岗位审批手续。将《哈尔滨工业大学涉密人员脱离涉密岗位审批表》、《哈尔滨工业大学涉密人员离岗保密承诺书》、《哈尔滨工业大学脱离涉密岗位人员物品移交清单》、《哈尔滨工业大学保密谈话工作记录》报人事处涉密人员管理负责人处审批备案，同时办理人事及工资关系转移手续。</t>
  </si>
  <si>
    <t xml:space="preserve">2. 由原涉密岗位调往新涉密岗位的人员，请在人事及工资关系转至新聘任单位后，由新聘任单位填写《哈尔滨工业大学涉密岗位及涉密人员等级变更审批表》，办理该涉密人员涉密等级重新审定手续，同时办理人事及工资关系转移手续。  </t>
  </si>
  <si>
    <t>3. 由非涉密岗位调往涉密岗位的人员，请自调动申请获批准之后，由新聘任单位填写《哈尔滨工业大学涉密人员定密等级审批表》、《哈尔滨工业大学涉密人员资格政治审查表》、《哈尔滨工业大学保密谈话工作记录》、《哈尔滨工业大学保密责任书》、《登记备案人员因私出国(境)报备登记表》，报人事处涉密人员管理负责人处审批备案，同时办理人事及工资关系转移手续。</t>
  </si>
  <si>
    <t>注：相关表格请由人事处网站下载。</t>
  </si>
  <si>
    <t>同意调出（机关部处、直属单位须请示主管校领导）。</t>
  </si>
  <si>
    <t>经请示主管校领导，同意调动。
（进出辅导员岗位填写此栏）学工处领导签字：                公章  
                           年      月      日</t>
  </si>
  <si>
    <t>经请示主管校领导，同意调入（机关部处、直属单位须请示主管校领导）。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</si>
</sst>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4">
    <font>
      <sz val="12"/>
      <name val="宋体"/>
      <family val="0"/>
    </font>
    <font>
      <sz val="9"/>
      <name val="宋体"/>
      <family val="0"/>
    </font>
    <font>
      <b/>
      <u val="single"/>
      <sz val="18"/>
      <name val="华文中宋"/>
      <family val="0"/>
    </font>
    <font>
      <sz val="9"/>
      <name val="Times New Roman"/>
      <family val="1"/>
    </font>
    <font>
      <sz val="9"/>
      <name val="华文中宋"/>
      <family val="0"/>
    </font>
    <font>
      <b/>
      <sz val="10"/>
      <name val="华文中宋"/>
      <family val="0"/>
    </font>
    <font>
      <sz val="10"/>
      <name val="Times New Roman"/>
      <family val="1"/>
    </font>
    <font>
      <sz val="10"/>
      <name val="华文中宋"/>
      <family val="0"/>
    </font>
    <font>
      <b/>
      <sz val="9"/>
      <name val="华文中宋"/>
      <family val="0"/>
    </font>
    <font>
      <b/>
      <sz val="14"/>
      <name val="华文中宋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91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76" fontId="4" fillId="0" borderId="1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176" fontId="7" fillId="0" borderId="20" xfId="0" applyNumberFormat="1" applyFont="1" applyBorder="1" applyAlignment="1">
      <alignment vertical="center" wrapText="1"/>
    </xf>
    <xf numFmtId="176" fontId="7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21" xfId="0" applyNumberFormat="1" applyBorder="1" applyAlignment="1">
      <alignment/>
    </xf>
    <xf numFmtId="176" fontId="5" fillId="0" borderId="0" xfId="0" applyNumberFormat="1" applyFont="1" applyAlignment="1">
      <alignment/>
    </xf>
    <xf numFmtId="176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left" wrapText="1"/>
    </xf>
    <xf numFmtId="0" fontId="7" fillId="0" borderId="39" xfId="0" applyFont="1" applyBorder="1" applyAlignment="1">
      <alignment horizontal="lef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76" fontId="7" fillId="0" borderId="0" xfId="0" applyNumberFormat="1" applyFont="1" applyAlignment="1">
      <alignment horizontal="center"/>
    </xf>
    <xf numFmtId="0" fontId="7" fillId="0" borderId="45" xfId="0" applyFont="1" applyBorder="1" applyAlignment="1">
      <alignment horizontal="left" wrapText="1"/>
    </xf>
    <xf numFmtId="0" fontId="7" fillId="0" borderId="46" xfId="0" applyFont="1" applyBorder="1" applyAlignment="1">
      <alignment horizontal="left" wrapText="1"/>
    </xf>
    <xf numFmtId="0" fontId="7" fillId="0" borderId="47" xfId="0" applyFont="1" applyBorder="1" applyAlignment="1">
      <alignment horizontal="left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left" vertical="center" wrapText="1"/>
    </xf>
    <xf numFmtId="176" fontId="5" fillId="0" borderId="48" xfId="0" applyNumberFormat="1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wrapText="1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ont>
        <strike/>
        <color indexed="9"/>
      </font>
    </dxf>
    <dxf>
      <font>
        <strike/>
        <color indexed="9"/>
      </font>
    </dxf>
    <dxf>
      <font>
        <strike/>
        <color indexed="9"/>
      </font>
    </dxf>
    <dxf>
      <font>
        <strike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B21" sqref="B21:I21"/>
    </sheetView>
  </sheetViews>
  <sheetFormatPr defaultColWidth="9.00390625" defaultRowHeight="14.25"/>
  <cols>
    <col min="1" max="1" width="5.375" style="0" customWidth="1"/>
    <col min="9" max="9" width="12.375" style="0" bestFit="1" customWidth="1"/>
  </cols>
  <sheetData>
    <row r="1" spans="1:9" ht="25.5">
      <c r="A1" s="85" t="s">
        <v>31</v>
      </c>
      <c r="B1" s="85"/>
      <c r="C1" s="85"/>
      <c r="D1" s="85"/>
      <c r="E1" s="85"/>
      <c r="F1" s="85"/>
      <c r="G1" s="85"/>
      <c r="H1" s="85"/>
      <c r="I1" s="85"/>
    </row>
    <row r="2" spans="1:9" ht="15.75" thickBot="1">
      <c r="A2" s="1" t="s">
        <v>0</v>
      </c>
      <c r="B2" s="2"/>
      <c r="C2" s="2"/>
      <c r="D2" s="2"/>
      <c r="E2" s="2"/>
      <c r="F2" s="2"/>
      <c r="G2" s="86" t="s">
        <v>1</v>
      </c>
      <c r="H2" s="86"/>
      <c r="I2" s="3">
        <f ca="1">TODAY()</f>
        <v>42879</v>
      </c>
    </row>
    <row r="3" spans="1:9" ht="19.5" customHeight="1">
      <c r="A3" s="87" t="s">
        <v>2</v>
      </c>
      <c r="B3" s="4" t="s">
        <v>3</v>
      </c>
      <c r="C3" s="5"/>
      <c r="D3" s="6" t="s">
        <v>4</v>
      </c>
      <c r="E3" s="5"/>
      <c r="F3" s="6" t="s">
        <v>5</v>
      </c>
      <c r="G3" s="5" t="s">
        <v>6</v>
      </c>
      <c r="H3" s="6" t="s">
        <v>7</v>
      </c>
      <c r="I3" s="7"/>
    </row>
    <row r="4" spans="1:9" ht="19.5" customHeight="1">
      <c r="A4" s="88"/>
      <c r="B4" s="8" t="s">
        <v>8</v>
      </c>
      <c r="C4" s="77"/>
      <c r="D4" s="77"/>
      <c r="E4" s="8" t="s">
        <v>9</v>
      </c>
      <c r="F4" s="9"/>
      <c r="G4" s="8" t="s">
        <v>10</v>
      </c>
      <c r="H4" s="77"/>
      <c r="I4" s="78"/>
    </row>
    <row r="5" spans="1:9" ht="19.5" customHeight="1" thickBot="1">
      <c r="A5" s="89"/>
      <c r="B5" s="10" t="s">
        <v>11</v>
      </c>
      <c r="C5" s="11"/>
      <c r="D5" s="90" t="s">
        <v>12</v>
      </c>
      <c r="E5" s="90"/>
      <c r="F5" s="90"/>
      <c r="G5" s="12"/>
      <c r="H5" s="13" t="s">
        <v>13</v>
      </c>
      <c r="I5" s="14"/>
    </row>
    <row r="6" spans="1:9" ht="26.25" thickTop="1">
      <c r="A6" s="70" t="s">
        <v>14</v>
      </c>
      <c r="B6" s="72" t="s">
        <v>15</v>
      </c>
      <c r="C6" s="73"/>
      <c r="D6" s="74"/>
      <c r="E6" s="75"/>
      <c r="F6" s="76"/>
      <c r="G6" s="15" t="s">
        <v>16</v>
      </c>
      <c r="H6" s="77"/>
      <c r="I6" s="78"/>
    </row>
    <row r="7" spans="1:9" ht="25.5">
      <c r="A7" s="36"/>
      <c r="B7" s="79" t="s">
        <v>17</v>
      </c>
      <c r="C7" s="80"/>
      <c r="D7" s="81"/>
      <c r="E7" s="82"/>
      <c r="F7" s="83"/>
      <c r="G7" s="15" t="s">
        <v>18</v>
      </c>
      <c r="H7" s="77"/>
      <c r="I7" s="78"/>
    </row>
    <row r="8" spans="1:9" ht="25.5">
      <c r="A8" s="36"/>
      <c r="B8" s="79" t="s">
        <v>19</v>
      </c>
      <c r="C8" s="80"/>
      <c r="D8" s="81"/>
      <c r="E8" s="82"/>
      <c r="F8" s="83"/>
      <c r="G8" s="15" t="s">
        <v>20</v>
      </c>
      <c r="H8" s="81"/>
      <c r="I8" s="84"/>
    </row>
    <row r="9" spans="1:9" ht="14.25">
      <c r="A9" s="71"/>
      <c r="B9" s="16">
        <f>IF(D8="脱密期内","脱密期由：","")</f>
      </c>
      <c r="C9" s="61"/>
      <c r="D9" s="61"/>
      <c r="E9" s="61"/>
      <c r="F9" s="17">
        <f>IF(D8="脱密期内","至：","")</f>
      </c>
      <c r="G9" s="62"/>
      <c r="H9" s="62"/>
      <c r="I9" s="63"/>
    </row>
    <row r="10" spans="1:9" ht="29.25" customHeight="1">
      <c r="A10" s="71"/>
      <c r="B10" s="64" t="s">
        <v>21</v>
      </c>
      <c r="C10" s="65"/>
      <c r="D10" s="65"/>
      <c r="E10" s="65"/>
      <c r="F10" s="65"/>
      <c r="G10" s="65"/>
      <c r="H10" s="65"/>
      <c r="I10" s="66"/>
    </row>
    <row r="11" spans="1:9" ht="15.75" thickBot="1">
      <c r="A11" s="37"/>
      <c r="B11" s="67" t="s">
        <v>22</v>
      </c>
      <c r="C11" s="68"/>
      <c r="D11" s="68"/>
      <c r="E11" s="68"/>
      <c r="F11" s="68"/>
      <c r="G11" s="68"/>
      <c r="H11" s="68"/>
      <c r="I11" s="69"/>
    </row>
    <row r="12" spans="1:9" ht="15" thickTop="1">
      <c r="A12" s="36" t="s">
        <v>23</v>
      </c>
      <c r="B12" s="53" t="str">
        <f>IF(D8="脱密期内","①"&amp;C3&amp;"同志涉密情况：",C3&amp;"同志涉密情况：")</f>
        <v>同志涉密情况：</v>
      </c>
      <c r="C12" s="54"/>
      <c r="D12" s="39">
        <f>IF(D8="","",D8)</f>
      </c>
      <c r="E12" s="39"/>
      <c r="F12" s="55">
        <f>IF(AND(OR(D8="脱密期内",D8="非涉密"),OR(H8="重要涉密",H8="一般涉密")),"",IF(AND(OR(D8="重要涉密",D8="一般涉密"),H8="非涉密"),",我们将根据人事处审批结果办理脱密手续。",""))</f>
      </c>
      <c r="G12" s="55"/>
      <c r="H12" s="55"/>
      <c r="I12" s="56"/>
    </row>
    <row r="13" spans="1:9" ht="15">
      <c r="A13" s="36"/>
      <c r="B13" s="57">
        <f>IF(D8="脱密期内",C9,"")</f>
      </c>
      <c r="C13" s="57"/>
      <c r="D13" s="18">
        <f>IF(D8="脱密期内","起至","")</f>
      </c>
      <c r="E13" s="57">
        <f>IF(D8="脱密期内",G9,"")</f>
      </c>
      <c r="F13" s="57"/>
      <c r="G13" s="18">
        <f>IF(D8="脱密期内","止。","")</f>
      </c>
      <c r="H13" s="19"/>
      <c r="I13" s="20"/>
    </row>
    <row r="14" spans="1:9" ht="32.25" customHeight="1">
      <c r="A14" s="36"/>
      <c r="B14" s="44" t="s">
        <v>24</v>
      </c>
      <c r="C14" s="45"/>
      <c r="D14" s="45"/>
      <c r="E14" s="45"/>
      <c r="F14" s="45"/>
      <c r="G14" s="45"/>
      <c r="H14" s="45"/>
      <c r="I14" s="46"/>
    </row>
    <row r="15" spans="1:9" ht="15">
      <c r="A15" s="36"/>
      <c r="B15" s="58" t="s">
        <v>39</v>
      </c>
      <c r="C15" s="59"/>
      <c r="D15" s="59"/>
      <c r="E15" s="59"/>
      <c r="F15" s="59"/>
      <c r="G15" s="59"/>
      <c r="H15" s="59"/>
      <c r="I15" s="60"/>
    </row>
    <row r="16" spans="1:9" ht="30" customHeight="1" thickBot="1">
      <c r="A16" s="37"/>
      <c r="B16" s="50" t="s">
        <v>25</v>
      </c>
      <c r="C16" s="51"/>
      <c r="D16" s="51"/>
      <c r="E16" s="51"/>
      <c r="F16" s="51"/>
      <c r="G16" s="51"/>
      <c r="H16" s="51"/>
      <c r="I16" s="52"/>
    </row>
    <row r="17" spans="1:9" ht="15" thickTop="1">
      <c r="A17" s="36" t="s">
        <v>26</v>
      </c>
      <c r="B17" s="38" t="str">
        <f>IF(D8&lt;&gt;"脱密期内","调入岗位涉密情况：","①调入岗位涉密情况：")</f>
        <v>调入岗位涉密情况：</v>
      </c>
      <c r="C17" s="38"/>
      <c r="D17" s="39">
        <f>IF(H8="","",H8)</f>
      </c>
      <c r="E17" s="39"/>
      <c r="F17" s="40">
        <f>IF(OR(H8="重要涉密",H8="一般涉密"),",我们将根据人事处审批结果办理涉密资格及等级审查工作。",IF(AND(OR(D8="重要涉密",D8="一般涉密"),H8="非涉密"),",我们将根据人事处审批结果做好脱密期管理工作。",""))</f>
      </c>
      <c r="G17" s="40"/>
      <c r="H17" s="40"/>
      <c r="I17" s="41"/>
    </row>
    <row r="18" spans="1:9" ht="15">
      <c r="A18" s="36"/>
      <c r="B18" s="42">
        <f>IF(D8="脱密期内",IF(H8="非涉密","②我们将做好"&amp;C3&amp;"同志脱密期管理工作,脱密期为:",""),"")</f>
      </c>
      <c r="C18" s="43"/>
      <c r="D18" s="43"/>
      <c r="E18" s="43"/>
      <c r="F18" s="43"/>
      <c r="G18" s="21">
        <f>IF(D8="脱密期内",IF(H8="非涉密",C9,""),"")</f>
      </c>
      <c r="H18" s="18">
        <f>IF(D8="脱密期内",IF(H8="非涉密","起至",""),"")</f>
      </c>
      <c r="I18" s="22">
        <f>IF(D8="脱密期内",IF(H8="非涉密",G9,""),"")</f>
      </c>
    </row>
    <row r="19" spans="1:9" ht="28.5" customHeight="1">
      <c r="A19" s="36"/>
      <c r="B19" s="44" t="s">
        <v>27</v>
      </c>
      <c r="C19" s="45"/>
      <c r="D19" s="45"/>
      <c r="E19" s="45"/>
      <c r="F19" s="45"/>
      <c r="G19" s="45"/>
      <c r="H19" s="45"/>
      <c r="I19" s="46"/>
    </row>
    <row r="20" spans="1:9" ht="15">
      <c r="A20" s="36"/>
      <c r="B20" s="47" t="s">
        <v>41</v>
      </c>
      <c r="C20" s="48"/>
      <c r="D20" s="48"/>
      <c r="E20" s="48"/>
      <c r="F20" s="48"/>
      <c r="G20" s="48"/>
      <c r="H20" s="48"/>
      <c r="I20" s="49"/>
    </row>
    <row r="21" spans="1:9" ht="30.75" customHeight="1" thickBot="1">
      <c r="A21" s="37"/>
      <c r="B21" s="50" t="s">
        <v>28</v>
      </c>
      <c r="C21" s="51"/>
      <c r="D21" s="51"/>
      <c r="E21" s="51"/>
      <c r="F21" s="51"/>
      <c r="G21" s="51"/>
      <c r="H21" s="51"/>
      <c r="I21" s="52"/>
    </row>
    <row r="22" spans="1:9" ht="86.25" customHeight="1" thickBot="1" thickTop="1">
      <c r="A22" s="23" t="s">
        <v>33</v>
      </c>
      <c r="B22" s="28" t="s">
        <v>40</v>
      </c>
      <c r="C22" s="29"/>
      <c r="D22" s="29"/>
      <c r="E22" s="29"/>
      <c r="F22" s="29"/>
      <c r="G22" s="29"/>
      <c r="H22" s="29"/>
      <c r="I22" s="30"/>
    </row>
    <row r="23" spans="1:9" ht="90" customHeight="1" thickBot="1" thickTop="1">
      <c r="A23" s="24" t="s">
        <v>29</v>
      </c>
      <c r="B23" s="31" t="s">
        <v>32</v>
      </c>
      <c r="C23" s="32"/>
      <c r="D23" s="32"/>
      <c r="E23" s="32"/>
      <c r="F23" s="32"/>
      <c r="G23" s="32"/>
      <c r="H23" s="32"/>
      <c r="I23" s="33"/>
    </row>
    <row r="24" spans="1:9" ht="55.5" customHeight="1">
      <c r="A24" s="34" t="s">
        <v>30</v>
      </c>
      <c r="B24" s="34"/>
      <c r="C24" s="34"/>
      <c r="D24" s="34"/>
      <c r="E24" s="34"/>
      <c r="F24" s="34"/>
      <c r="G24" s="34"/>
      <c r="H24" s="34"/>
      <c r="I24" s="34"/>
    </row>
    <row r="27" spans="1:9" ht="27" customHeight="1">
      <c r="A27" s="35" t="s">
        <v>34</v>
      </c>
      <c r="B27" s="35"/>
      <c r="C27" s="35"/>
      <c r="D27" s="35"/>
      <c r="E27" s="35"/>
      <c r="F27" s="35"/>
      <c r="G27" s="35"/>
      <c r="H27" s="35"/>
      <c r="I27" s="35"/>
    </row>
    <row r="29" spans="1:9" ht="65.25" customHeight="1">
      <c r="A29" s="25" t="s">
        <v>35</v>
      </c>
      <c r="B29" s="26"/>
      <c r="C29" s="26"/>
      <c r="D29" s="26"/>
      <c r="E29" s="26"/>
      <c r="F29" s="26"/>
      <c r="G29" s="26"/>
      <c r="H29" s="26"/>
      <c r="I29" s="26"/>
    </row>
    <row r="30" spans="1:9" ht="57.75" customHeight="1">
      <c r="A30" s="25" t="s">
        <v>36</v>
      </c>
      <c r="B30" s="25"/>
      <c r="C30" s="25"/>
      <c r="D30" s="25"/>
      <c r="E30" s="25"/>
      <c r="F30" s="25"/>
      <c r="G30" s="25"/>
      <c r="H30" s="25"/>
      <c r="I30" s="25"/>
    </row>
    <row r="31" spans="1:9" ht="65.25" customHeight="1">
      <c r="A31" s="25" t="s">
        <v>37</v>
      </c>
      <c r="B31" s="25"/>
      <c r="C31" s="25"/>
      <c r="D31" s="25"/>
      <c r="E31" s="25"/>
      <c r="F31" s="25"/>
      <c r="G31" s="25"/>
      <c r="H31" s="25"/>
      <c r="I31" s="25"/>
    </row>
    <row r="33" spans="1:9" ht="22.5" customHeight="1">
      <c r="A33" s="27" t="s">
        <v>38</v>
      </c>
      <c r="B33" s="27"/>
      <c r="C33" s="27"/>
      <c r="D33" s="27"/>
      <c r="E33" s="27"/>
      <c r="F33" s="27"/>
      <c r="G33" s="27"/>
      <c r="H33" s="27"/>
      <c r="I33" s="27"/>
    </row>
  </sheetData>
  <sheetProtection/>
  <protectedRanges>
    <protectedRange sqref="E3 F4 G3 I3 H4 I5 G5 C3:C5 D6:D8 H6:H8 B10" name="区域1"/>
  </protectedRanges>
  <mergeCells count="45">
    <mergeCell ref="H7:I7"/>
    <mergeCell ref="B8:C8"/>
    <mergeCell ref="D8:F8"/>
    <mergeCell ref="H8:I8"/>
    <mergeCell ref="A1:I1"/>
    <mergeCell ref="G2:H2"/>
    <mergeCell ref="A3:A5"/>
    <mergeCell ref="C4:D4"/>
    <mergeCell ref="H4:I4"/>
    <mergeCell ref="D5:F5"/>
    <mergeCell ref="C9:E9"/>
    <mergeCell ref="G9:I9"/>
    <mergeCell ref="B10:I10"/>
    <mergeCell ref="B11:I11"/>
    <mergeCell ref="A6:A11"/>
    <mergeCell ref="B6:C6"/>
    <mergeCell ref="D6:F6"/>
    <mergeCell ref="H6:I6"/>
    <mergeCell ref="B7:C7"/>
    <mergeCell ref="D7:F7"/>
    <mergeCell ref="A12:A16"/>
    <mergeCell ref="B12:C12"/>
    <mergeCell ref="D12:E12"/>
    <mergeCell ref="F12:I12"/>
    <mergeCell ref="B13:C13"/>
    <mergeCell ref="E13:F13"/>
    <mergeCell ref="B14:I14"/>
    <mergeCell ref="B15:I15"/>
    <mergeCell ref="B16:I16"/>
    <mergeCell ref="A17:A21"/>
    <mergeCell ref="B17:C17"/>
    <mergeCell ref="D17:E17"/>
    <mergeCell ref="F17:I17"/>
    <mergeCell ref="B18:F18"/>
    <mergeCell ref="B19:I19"/>
    <mergeCell ref="B20:I20"/>
    <mergeCell ref="B21:I21"/>
    <mergeCell ref="A29:I29"/>
    <mergeCell ref="A30:I30"/>
    <mergeCell ref="A31:I31"/>
    <mergeCell ref="A33:I33"/>
    <mergeCell ref="B22:I22"/>
    <mergeCell ref="B23:I23"/>
    <mergeCell ref="A24:I24"/>
    <mergeCell ref="A27:I27"/>
  </mergeCells>
  <conditionalFormatting sqref="B13:C13 E13:F13 G18 I18">
    <cfRule type="cellIs" priority="1" dxfId="3" operator="notBetween" stopIfTrue="1">
      <formula>1</formula>
      <formula>73051</formula>
    </cfRule>
  </conditionalFormatting>
  <conditionalFormatting sqref="G9:I9 C9:E9">
    <cfRule type="cellIs" priority="2" dxfId="3" operator="notBetween" stopIfTrue="1">
      <formula>1</formula>
      <formula>73051</formula>
    </cfRule>
    <cfRule type="expression" priority="3" dxfId="3" stopIfTrue="1">
      <formula>IF($B$9="",0,1)=0</formula>
    </cfRule>
  </conditionalFormatting>
  <dataValidations count="7">
    <dataValidation type="list" allowBlank="1" showInputMessage="1" showErrorMessage="1" sqref="C5 D7:F7">
      <formula1>"教师岗,辅导员岗,管理岗,其他专业技术岗,工勤岗,其他"</formula1>
    </dataValidation>
    <dataValidation type="list" allowBlank="1" showInputMessage="1" showErrorMessage="1" sqref="I3">
      <formula1>"干部,工人"</formula1>
    </dataValidation>
    <dataValidation type="list" allowBlank="1" showInputMessage="1" showErrorMessage="1" sqref="F4">
      <formula1>"学士,硕士,博士,无"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7:I7">
      <formula1>"事业编制,企业编制,企业化管理"</formula1>
    </dataValidation>
    <dataValidation type="list" allowBlank="1" showInputMessage="1" showErrorMessage="1" sqref="H8:I8">
      <formula1>"重要涉密,一般涉密,非涉密"</formula1>
    </dataValidation>
    <dataValidation type="list" allowBlank="1" showInputMessage="1" showErrorMessage="1" sqref="D8:F8">
      <formula1>"重要涉密,一般涉密,脱密期内,非涉密"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2015-03-22T05:23:31Z</cp:lastPrinted>
  <dcterms:created xsi:type="dcterms:W3CDTF">1996-12-17T01:32:42Z</dcterms:created>
  <dcterms:modified xsi:type="dcterms:W3CDTF">2017-05-24T01:07:48Z</dcterms:modified>
  <cp:category/>
  <cp:version/>
  <cp:contentType/>
  <cp:contentStatus/>
</cp:coreProperties>
</file>